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4jh\Downloads\"/>
    </mc:Choice>
  </mc:AlternateContent>
  <xr:revisionPtr revIDLastSave="0" documentId="8_{235D5F46-5BAC-445C-AD2C-A0B920DE4A05}" xr6:coauthVersionLast="47" xr6:coauthVersionMax="47" xr10:uidLastSave="{00000000-0000-0000-0000-000000000000}"/>
  <bookViews>
    <workbookView xWindow="-110" yWindow="-110" windowWidth="25180" windowHeight="16260" xr2:uid="{DC4F0B9F-2B0C-4FCF-B57F-FD0220CBDB27}"/>
  </bookViews>
  <sheets>
    <sheet name="Salary Cap Calculator" sheetId="2" r:id="rId1"/>
    <sheet name="Costing %s by Positon Calc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F27" i="3"/>
  <c r="G22" i="3"/>
  <c r="J27" i="3"/>
  <c r="B27" i="3"/>
  <c r="J4" i="3"/>
  <c r="K26" i="3" s="1"/>
  <c r="B15" i="2"/>
  <c r="B11" i="2"/>
  <c r="B9" i="2"/>
  <c r="B13" i="2"/>
  <c r="G17" i="3" l="1"/>
  <c r="G20" i="3"/>
  <c r="F28" i="3"/>
  <c r="G28" i="3" s="1"/>
  <c r="G18" i="3"/>
  <c r="G19" i="3"/>
  <c r="C23" i="3"/>
  <c r="K23" i="3"/>
  <c r="G24" i="3"/>
  <c r="G13" i="3"/>
  <c r="G25" i="3"/>
  <c r="G14" i="3"/>
  <c r="G26" i="3"/>
  <c r="G7" i="3"/>
  <c r="G15" i="3"/>
  <c r="G12" i="3"/>
  <c r="G8" i="3"/>
  <c r="G16" i="3"/>
  <c r="G11" i="3"/>
  <c r="G9" i="3"/>
  <c r="G21" i="3"/>
  <c r="G23" i="3"/>
  <c r="G10" i="3"/>
  <c r="C24" i="3"/>
  <c r="C25" i="3"/>
  <c r="C26" i="3"/>
  <c r="K24" i="3"/>
  <c r="K25" i="3"/>
  <c r="B28" i="3"/>
  <c r="C28" i="3" s="1"/>
  <c r="J28" i="3"/>
  <c r="K28" i="3" s="1"/>
  <c r="K9" i="3"/>
  <c r="K17" i="3"/>
  <c r="K16" i="3"/>
  <c r="K10" i="3"/>
  <c r="K18" i="3"/>
  <c r="K8" i="3"/>
  <c r="K11" i="3"/>
  <c r="K19" i="3"/>
  <c r="K12" i="3"/>
  <c r="K20" i="3"/>
  <c r="K13" i="3"/>
  <c r="K21" i="3"/>
  <c r="K14" i="3"/>
  <c r="K22" i="3"/>
  <c r="K7" i="3"/>
  <c r="K27" i="3" s="1"/>
  <c r="K15" i="3"/>
  <c r="C12" i="3"/>
  <c r="C13" i="3"/>
  <c r="C14" i="3"/>
  <c r="C15" i="3"/>
  <c r="C16" i="3"/>
  <c r="C17" i="3"/>
  <c r="C8" i="3"/>
  <c r="C18" i="3"/>
  <c r="C9" i="3"/>
  <c r="C11" i="3"/>
  <c r="C19" i="3"/>
  <c r="C20" i="3"/>
  <c r="C21" i="3"/>
  <c r="C10" i="3"/>
  <c r="C7" i="3"/>
  <c r="B16" i="2"/>
  <c r="B19" i="2"/>
  <c r="B18" i="2"/>
  <c r="G27" i="3" l="1"/>
  <c r="C27" i="3"/>
</calcChain>
</file>

<file path=xl/sharedStrings.xml><?xml version="1.0" encoding="utf-8"?>
<sst xmlns="http://schemas.openxmlformats.org/spreadsheetml/2006/main" count="66" uniqueCount="29">
  <si>
    <t xml:space="preserve"> </t>
  </si>
  <si>
    <t xml:space="preserve">Employee: </t>
  </si>
  <si>
    <t>IBS at UVA inlcudes ACD + UPG salaries</t>
  </si>
  <si>
    <t xml:space="preserve">UVA Institutional Base Salary </t>
  </si>
  <si>
    <t>Monthly Full Time Salary at UVA Rate</t>
  </si>
  <si>
    <t>Monthly Full Time Salary at Capped Rate</t>
  </si>
  <si>
    <t>Monthly Salary Based on Committed Effort</t>
  </si>
  <si>
    <t>Monthly cost shared amount paid from UVA non sponsored fund for salary over cap</t>
  </si>
  <si>
    <t>Monthly salary with cap applied</t>
  </si>
  <si>
    <t>Percent of Monthly cost shared amount paid from UVA non sponsored fund for salary over cap</t>
  </si>
  <si>
    <t>Percent of Monthtly with capped applied</t>
  </si>
  <si>
    <t>FIN-053: Institutional Base Salary</t>
  </si>
  <si>
    <t>Link to NIH Salary Cap</t>
  </si>
  <si>
    <t>IBS montly salary amount to charge to grant</t>
  </si>
  <si>
    <t>Budgeted Effort: %</t>
  </si>
  <si>
    <t xml:space="preserve">IBS montly salary over the cap salary amount that needs to be covered from non sponsored worktags. </t>
  </si>
  <si>
    <t>DHHS Salary CAP</t>
  </si>
  <si>
    <t xml:space="preserve">Monthly Academic Salary </t>
  </si>
  <si>
    <t>Academic Salary- Annual</t>
  </si>
  <si>
    <t>UPG Salary- Annual</t>
  </si>
  <si>
    <t xml:space="preserve">Monthly UPG Salary </t>
  </si>
  <si>
    <t xml:space="preserve">Bi-Weekly Academic Salary </t>
  </si>
  <si>
    <t>Worktags</t>
  </si>
  <si>
    <t>Costing $</t>
  </si>
  <si>
    <t>Costing %</t>
  </si>
  <si>
    <t>ACD Monhtly Totals</t>
  </si>
  <si>
    <t>ACD Monhtly Total Variance</t>
  </si>
  <si>
    <t xml:space="preserve">Grant </t>
  </si>
  <si>
    <t>Grant-SOC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</si>
</sst>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4" fontId="0" fillId="2" borderId="1" xfId="0" applyNumberFormat="1" applyFill="1" applyBorder="1"/>
    <xf numFmtId="10" fontId="0" fillId="0" borderId="1" xfId="1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44" fontId="0" fillId="0" borderId="2" xfId="0" applyNumberFormat="1" applyBorder="1"/>
    <xf numFmtId="10" fontId="0" fillId="0" borderId="0" xfId="1" applyNumberFormat="1" applyFont="1" applyFill="1" applyBorder="1"/>
    <xf numFmtId="44" fontId="0" fillId="2" borderId="1" xfId="2" applyFont="1" applyFill="1" applyBorder="1"/>
    <xf numFmtId="0" fontId="3" fillId="0" borderId="0" xfId="3"/>
    <xf numFmtId="0" fontId="2" fillId="0" borderId="1" xfId="0" applyFont="1" applyBorder="1" applyAlignment="1">
      <alignment horizontal="center"/>
    </xf>
    <xf numFmtId="0" fontId="3" fillId="0" borderId="1" xfId="3" applyBorder="1" applyAlignment="1">
      <alignment horizontal="center"/>
    </xf>
    <xf numFmtId="44" fontId="0" fillId="0" borderId="1" xfId="2" applyFont="1" applyFill="1" applyBorder="1"/>
    <xf numFmtId="44" fontId="0" fillId="3" borderId="1" xfId="0" applyNumberFormat="1" applyFill="1" applyBorder="1"/>
    <xf numFmtId="10" fontId="0" fillId="3" borderId="1" xfId="1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4" fillId="0" borderId="0" xfId="3" applyFont="1" applyAlignment="1" applyProtection="1">
      <alignment wrapText="1"/>
    </xf>
    <xf numFmtId="0" fontId="5" fillId="0" borderId="0" xfId="0" applyFont="1" applyAlignment="1">
      <alignment vertical="top" wrapText="1"/>
    </xf>
    <xf numFmtId="44" fontId="0" fillId="0" borderId="0" xfId="2" applyFont="1" applyFill="1" applyBorder="1"/>
    <xf numFmtId="44" fontId="0" fillId="0" borderId="1" xfId="2" applyFont="1" applyBorder="1"/>
    <xf numFmtId="44" fontId="0" fillId="0" borderId="5" xfId="2" applyFont="1" applyBorder="1"/>
    <xf numFmtId="0" fontId="2" fillId="0" borderId="2" xfId="0" applyFont="1" applyBorder="1"/>
    <xf numFmtId="0" fontId="2" fillId="0" borderId="1" xfId="0" applyFont="1" applyBorder="1"/>
    <xf numFmtId="10" fontId="0" fillId="0" borderId="5" xfId="1" applyNumberFormat="1" applyFont="1" applyFill="1" applyBorder="1"/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rants.nih.gov/grants/policy/salcap_summary.htm" TargetMode="External"/><Relationship Id="rId2" Type="http://schemas.openxmlformats.org/officeDocument/2006/relationships/hyperlink" Target="https://uvapolicy.virginia.edu/policy/FIN-053" TargetMode="External"/><Relationship Id="rId1" Type="http://schemas.openxmlformats.org/officeDocument/2006/relationships/hyperlink" Target="https://uvapolicy.virginia.edu/policy/FIN-05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vapolicy.virginia.edu/policy/FIN-05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0A19-8A26-4705-8D1F-46D061AA66E1}">
  <dimension ref="A1:G19"/>
  <sheetViews>
    <sheetView tabSelected="1" workbookViewId="0">
      <selection activeCell="C10" sqref="C10"/>
    </sheetView>
  </sheetViews>
  <sheetFormatPr defaultRowHeight="14.5" x14ac:dyDescent="0.35"/>
  <cols>
    <col min="1" max="1" width="109.7265625" bestFit="1" customWidth="1"/>
    <col min="2" max="2" width="20.26953125" customWidth="1"/>
    <col min="3" max="3" width="46.26953125" customWidth="1"/>
    <col min="4" max="4" width="35.7265625" bestFit="1" customWidth="1"/>
    <col min="7" max="7" width="11.81640625" customWidth="1"/>
  </cols>
  <sheetData>
    <row r="1" spans="1:7" x14ac:dyDescent="0.35">
      <c r="A1" s="1" t="s">
        <v>1</v>
      </c>
      <c r="B1" s="1" t="s">
        <v>0</v>
      </c>
    </row>
    <row r="2" spans="1:7" ht="15" thickBot="1" x14ac:dyDescent="0.4">
      <c r="A2" s="1"/>
      <c r="B2" s="1"/>
      <c r="G2" t="s">
        <v>0</v>
      </c>
    </row>
    <row r="3" spans="1:7" ht="15" thickBot="1" x14ac:dyDescent="0.4">
      <c r="A3" s="17" t="s">
        <v>3</v>
      </c>
      <c r="B3" s="12" t="s">
        <v>0</v>
      </c>
      <c r="C3" s="10" t="s">
        <v>2</v>
      </c>
      <c r="D3" s="9" t="s">
        <v>0</v>
      </c>
      <c r="E3" s="9" t="s">
        <v>0</v>
      </c>
      <c r="F3" t="s">
        <v>0</v>
      </c>
      <c r="G3">
        <v>5300</v>
      </c>
    </row>
    <row r="4" spans="1:7" ht="15" thickBot="1" x14ac:dyDescent="0.4">
      <c r="B4" s="1"/>
      <c r="C4" s="11" t="s">
        <v>11</v>
      </c>
      <c r="E4" t="s">
        <v>0</v>
      </c>
      <c r="F4" t="s">
        <v>0</v>
      </c>
      <c r="G4" t="s">
        <v>0</v>
      </c>
    </row>
    <row r="5" spans="1:7" ht="15" thickBot="1" x14ac:dyDescent="0.4">
      <c r="A5" s="17" t="s">
        <v>16</v>
      </c>
      <c r="B5" s="4" t="s">
        <v>0</v>
      </c>
      <c r="C5" s="11" t="s">
        <v>12</v>
      </c>
      <c r="G5" t="s">
        <v>0</v>
      </c>
    </row>
    <row r="6" spans="1:7" ht="15" thickBot="1" x14ac:dyDescent="0.4">
      <c r="B6" s="6"/>
      <c r="F6" t="s">
        <v>0</v>
      </c>
      <c r="G6" t="s">
        <v>0</v>
      </c>
    </row>
    <row r="7" spans="1:7" ht="15" thickBot="1" x14ac:dyDescent="0.4">
      <c r="A7" s="18" t="s">
        <v>14</v>
      </c>
      <c r="B7" s="3">
        <v>0</v>
      </c>
      <c r="G7" t="s">
        <v>0</v>
      </c>
    </row>
    <row r="8" spans="1:7" ht="15" thickBot="1" x14ac:dyDescent="0.4">
      <c r="A8" s="1"/>
      <c r="B8" s="7"/>
    </row>
    <row r="9" spans="1:7" ht="15" thickBot="1" x14ac:dyDescent="0.4">
      <c r="A9" s="15" t="s">
        <v>4</v>
      </c>
      <c r="B9" s="8" t="e">
        <f>B3/12</f>
        <v>#VALUE!</v>
      </c>
    </row>
    <row r="10" spans="1:7" ht="15" thickBot="1" x14ac:dyDescent="0.4">
      <c r="A10" s="5"/>
      <c r="B10" s="7"/>
    </row>
    <row r="11" spans="1:7" ht="15" thickBot="1" x14ac:dyDescent="0.4">
      <c r="A11" s="15" t="s">
        <v>5</v>
      </c>
      <c r="B11" s="8" t="e">
        <f>B5/12</f>
        <v>#VALUE!</v>
      </c>
    </row>
    <row r="12" spans="1:7" ht="15" thickBot="1" x14ac:dyDescent="0.4">
      <c r="A12" s="5"/>
    </row>
    <row r="13" spans="1:7" ht="15" thickBot="1" x14ac:dyDescent="0.4">
      <c r="A13" s="16" t="s">
        <v>6</v>
      </c>
      <c r="B13" s="2" t="e">
        <f>(B3*B7)/12</f>
        <v>#VALUE!</v>
      </c>
    </row>
    <row r="14" spans="1:7" ht="15" thickBot="1" x14ac:dyDescent="0.4">
      <c r="A14" s="1"/>
    </row>
    <row r="15" spans="1:7" ht="15" thickBot="1" x14ac:dyDescent="0.4">
      <c r="A15" s="15" t="s">
        <v>8</v>
      </c>
      <c r="B15" s="13" t="e">
        <f>(B5*B7)/12</f>
        <v>#VALUE!</v>
      </c>
      <c r="C15" s="29" t="s">
        <v>13</v>
      </c>
    </row>
    <row r="16" spans="1:7" ht="15" thickBot="1" x14ac:dyDescent="0.4">
      <c r="A16" s="15" t="s">
        <v>10</v>
      </c>
      <c r="B16" s="14" t="e">
        <f>B15/B9</f>
        <v>#VALUE!</v>
      </c>
      <c r="C16" s="30"/>
    </row>
    <row r="17" spans="1:4" ht="15" thickBot="1" x14ac:dyDescent="0.4">
      <c r="B17" s="6"/>
      <c r="C17" s="1" t="s">
        <v>0</v>
      </c>
    </row>
    <row r="18" spans="1:4" ht="15" thickBot="1" x14ac:dyDescent="0.4">
      <c r="A18" s="15" t="s">
        <v>7</v>
      </c>
      <c r="B18" s="13" t="e">
        <f>B13-B15</f>
        <v>#VALUE!</v>
      </c>
      <c r="C18" s="27" t="s">
        <v>15</v>
      </c>
      <c r="D18" t="s">
        <v>0</v>
      </c>
    </row>
    <row r="19" spans="1:4" ht="15" customHeight="1" thickBot="1" x14ac:dyDescent="0.4">
      <c r="A19" s="15" t="s">
        <v>9</v>
      </c>
      <c r="B19" s="14" t="e">
        <f>(B13-B15)/B9</f>
        <v>#VALUE!</v>
      </c>
      <c r="C19" s="28"/>
    </row>
  </sheetData>
  <mergeCells count="2">
    <mergeCell ref="C18:C19"/>
    <mergeCell ref="C15:C16"/>
  </mergeCells>
  <hyperlinks>
    <hyperlink ref="E3" r:id="rId1" display="FIN-053: Institutional Base Salary" xr:uid="{245238A1-70EF-481A-8A7D-A61AB9C0350E}"/>
    <hyperlink ref="D3" r:id="rId2" display="FIN-053: Institutional Base Salary" xr:uid="{B8ADCC55-75EE-4C7F-8689-C151DEF58E42}"/>
    <hyperlink ref="C5" r:id="rId3" xr:uid="{4B0159BA-BA10-49EE-B8EE-65A736379D19}"/>
    <hyperlink ref="C4" r:id="rId4" xr:uid="{B75298EA-1F6A-4985-B244-646083783DB6}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A432-D0FD-458E-81BC-1DFA907A0EF0}">
  <dimension ref="A2:K30"/>
  <sheetViews>
    <sheetView workbookViewId="0">
      <selection activeCell="F10" sqref="F10"/>
    </sheetView>
  </sheetViews>
  <sheetFormatPr defaultRowHeight="14.5" x14ac:dyDescent="0.35"/>
  <cols>
    <col min="1" max="1" width="26.26953125" bestFit="1" customWidth="1"/>
    <col min="2" max="2" width="14.26953125" customWidth="1"/>
    <col min="3" max="3" width="11" bestFit="1" customWidth="1"/>
    <col min="4" max="4" width="6" customWidth="1"/>
    <col min="5" max="5" width="26.26953125" bestFit="1" customWidth="1"/>
    <col min="6" max="6" width="12.54296875" bestFit="1" customWidth="1"/>
    <col min="7" max="7" width="9.54296875" bestFit="1" customWidth="1"/>
    <col min="8" max="8" width="6.1796875" customWidth="1"/>
    <col min="9" max="9" width="26.26953125" bestFit="1" customWidth="1"/>
    <col min="10" max="10" width="16.26953125" customWidth="1"/>
    <col min="11" max="11" width="9.54296875" bestFit="1" customWidth="1"/>
  </cols>
  <sheetData>
    <row r="2" spans="1:11" ht="15" thickBot="1" x14ac:dyDescent="0.4"/>
    <row r="3" spans="1:11" ht="15" thickBot="1" x14ac:dyDescent="0.4">
      <c r="A3" s="17" t="s">
        <v>18</v>
      </c>
      <c r="B3" s="12" t="s">
        <v>0</v>
      </c>
      <c r="E3" s="17" t="s">
        <v>19</v>
      </c>
      <c r="F3" s="12" t="s">
        <v>0</v>
      </c>
      <c r="I3" s="17" t="s">
        <v>18</v>
      </c>
      <c r="J3" s="12">
        <v>0</v>
      </c>
    </row>
    <row r="4" spans="1:11" ht="15" thickBot="1" x14ac:dyDescent="0.4">
      <c r="A4" s="17" t="s">
        <v>17</v>
      </c>
      <c r="B4" s="12" t="s">
        <v>0</v>
      </c>
      <c r="E4" s="17" t="s">
        <v>20</v>
      </c>
      <c r="F4" s="12" t="s">
        <v>0</v>
      </c>
      <c r="I4" s="17" t="s">
        <v>21</v>
      </c>
      <c r="J4" s="12">
        <f>(J3/26)</f>
        <v>0</v>
      </c>
    </row>
    <row r="5" spans="1:11" ht="15" thickBot="1" x14ac:dyDescent="0.4">
      <c r="A5" s="1"/>
      <c r="B5" s="21"/>
      <c r="E5" s="1"/>
      <c r="F5" s="21"/>
      <c r="I5" s="1"/>
      <c r="J5" s="21"/>
    </row>
    <row r="6" spans="1:11" ht="15" thickBot="1" x14ac:dyDescent="0.4">
      <c r="A6" s="25" t="s">
        <v>22</v>
      </c>
      <c r="B6" s="25" t="s">
        <v>23</v>
      </c>
      <c r="C6" s="25" t="s">
        <v>24</v>
      </c>
      <c r="E6" s="25" t="s">
        <v>22</v>
      </c>
      <c r="F6" s="25" t="s">
        <v>23</v>
      </c>
      <c r="G6" s="25" t="s">
        <v>24</v>
      </c>
      <c r="I6" s="25" t="s">
        <v>22</v>
      </c>
      <c r="J6" s="25" t="s">
        <v>23</v>
      </c>
      <c r="K6" s="24" t="s">
        <v>24</v>
      </c>
    </row>
    <row r="7" spans="1:11" ht="15" thickBot="1" x14ac:dyDescent="0.4">
      <c r="A7" s="15" t="s">
        <v>27</v>
      </c>
      <c r="B7" s="12" t="s">
        <v>0</v>
      </c>
      <c r="C7" s="3" t="e">
        <f>(B7/B4)</f>
        <v>#VALUE!</v>
      </c>
      <c r="E7" s="15" t="s">
        <v>0</v>
      </c>
      <c r="F7" s="12">
        <v>0</v>
      </c>
      <c r="G7" s="3" t="e">
        <f>(F7/F4)</f>
        <v>#VALUE!</v>
      </c>
      <c r="I7" s="15" t="s">
        <v>0</v>
      </c>
      <c r="J7" s="12">
        <v>0</v>
      </c>
      <c r="K7" s="3" t="e">
        <f>(J7/J4)</f>
        <v>#DIV/0!</v>
      </c>
    </row>
    <row r="8" spans="1:11" ht="15" thickBot="1" x14ac:dyDescent="0.4">
      <c r="A8" s="15" t="s">
        <v>28</v>
      </c>
      <c r="B8" s="12" t="s">
        <v>0</v>
      </c>
      <c r="C8" s="3" t="e">
        <f>(B8/B4)</f>
        <v>#VALUE!</v>
      </c>
      <c r="E8" s="15"/>
      <c r="F8" s="22">
        <v>0</v>
      </c>
      <c r="G8" s="3" t="e">
        <f>(F8/F4)</f>
        <v>#VALUE!</v>
      </c>
      <c r="I8" s="15" t="s">
        <v>0</v>
      </c>
      <c r="J8" s="12">
        <v>0</v>
      </c>
      <c r="K8" s="3" t="e">
        <f>(J8/J4)</f>
        <v>#DIV/0!</v>
      </c>
    </row>
    <row r="9" spans="1:11" ht="15" thickBot="1" x14ac:dyDescent="0.4">
      <c r="A9" s="15" t="s">
        <v>0</v>
      </c>
      <c r="B9" s="12">
        <v>0</v>
      </c>
      <c r="C9" s="3" t="e">
        <f>(B9/B4)</f>
        <v>#VALUE!</v>
      </c>
      <c r="E9" s="15"/>
      <c r="F9" s="22">
        <v>0</v>
      </c>
      <c r="G9" s="3" t="e">
        <f>(F9/F4)</f>
        <v>#VALUE!</v>
      </c>
      <c r="I9" s="15"/>
      <c r="J9" s="12">
        <v>0</v>
      </c>
      <c r="K9" s="3" t="e">
        <f>(J9/J4)</f>
        <v>#DIV/0!</v>
      </c>
    </row>
    <row r="10" spans="1:11" ht="15" thickBot="1" x14ac:dyDescent="0.4">
      <c r="A10" s="15"/>
      <c r="B10" s="12">
        <v>0</v>
      </c>
      <c r="C10" s="3" t="e">
        <f>(B10/B4)</f>
        <v>#VALUE!</v>
      </c>
      <c r="E10" s="15"/>
      <c r="F10" s="22">
        <v>0</v>
      </c>
      <c r="G10" s="3" t="e">
        <f>(F10/F4)</f>
        <v>#VALUE!</v>
      </c>
      <c r="I10" s="15"/>
      <c r="J10" s="12">
        <v>0</v>
      </c>
      <c r="K10" s="3" t="e">
        <f>(J10/J4)</f>
        <v>#DIV/0!</v>
      </c>
    </row>
    <row r="11" spans="1:11" ht="15" thickBot="1" x14ac:dyDescent="0.4">
      <c r="A11" s="15"/>
      <c r="B11" s="12">
        <v>0</v>
      </c>
      <c r="C11" s="3" t="e">
        <f>(B11/B4)</f>
        <v>#VALUE!</v>
      </c>
      <c r="E11" s="15"/>
      <c r="F11" s="23">
        <v>0</v>
      </c>
      <c r="G11" s="3" t="e">
        <f>(F11/F4)</f>
        <v>#VALUE!</v>
      </c>
      <c r="I11" s="15"/>
      <c r="J11" s="12">
        <v>0</v>
      </c>
      <c r="K11" s="3" t="e">
        <f>(J11/J4)</f>
        <v>#DIV/0!</v>
      </c>
    </row>
    <row r="12" spans="1:11" ht="15" thickBot="1" x14ac:dyDescent="0.4">
      <c r="A12" s="15"/>
      <c r="B12" s="12">
        <v>0</v>
      </c>
      <c r="C12" s="3" t="e">
        <f>(B12/B4)</f>
        <v>#VALUE!</v>
      </c>
      <c r="E12" s="15"/>
      <c r="F12" s="23">
        <v>0</v>
      </c>
      <c r="G12" s="3" t="e">
        <f>(F12/F4)</f>
        <v>#VALUE!</v>
      </c>
      <c r="I12" s="15"/>
      <c r="J12" s="12">
        <v>0</v>
      </c>
      <c r="K12" s="3" t="e">
        <f>(J12/J4)</f>
        <v>#DIV/0!</v>
      </c>
    </row>
    <row r="13" spans="1:11" ht="15" thickBot="1" x14ac:dyDescent="0.4">
      <c r="A13" s="15"/>
      <c r="B13" s="12">
        <v>0</v>
      </c>
      <c r="C13" s="3" t="e">
        <f>(B13/B4)</f>
        <v>#VALUE!</v>
      </c>
      <c r="E13" s="15"/>
      <c r="F13" s="23">
        <v>0</v>
      </c>
      <c r="G13" s="3" t="e">
        <f>(F13/F4)</f>
        <v>#VALUE!</v>
      </c>
      <c r="I13" s="15"/>
      <c r="J13" s="12">
        <v>0</v>
      </c>
      <c r="K13" s="3" t="e">
        <f>(J13/J4)</f>
        <v>#DIV/0!</v>
      </c>
    </row>
    <row r="14" spans="1:11" ht="15" thickBot="1" x14ac:dyDescent="0.4">
      <c r="A14" s="15"/>
      <c r="B14" s="12">
        <v>0</v>
      </c>
      <c r="C14" s="3" t="e">
        <f>(B14/B4)</f>
        <v>#VALUE!</v>
      </c>
      <c r="E14" s="15"/>
      <c r="F14" s="23">
        <v>0</v>
      </c>
      <c r="G14" s="3" t="e">
        <f>(F14/F4)</f>
        <v>#VALUE!</v>
      </c>
      <c r="I14" s="15"/>
      <c r="J14" s="12">
        <v>0</v>
      </c>
      <c r="K14" s="3" t="e">
        <f>(J14/J4)</f>
        <v>#DIV/0!</v>
      </c>
    </row>
    <row r="15" spans="1:11" ht="15" thickBot="1" x14ac:dyDescent="0.4">
      <c r="A15" s="15"/>
      <c r="B15" s="12">
        <v>0</v>
      </c>
      <c r="C15" s="3" t="e">
        <f>(B15/B4)</f>
        <v>#VALUE!</v>
      </c>
      <c r="E15" s="15" t="s">
        <v>0</v>
      </c>
      <c r="F15" s="12">
        <v>0</v>
      </c>
      <c r="G15" s="3" t="e">
        <f>(F15/F4)</f>
        <v>#VALUE!</v>
      </c>
      <c r="I15" s="15"/>
      <c r="J15" s="12">
        <v>0</v>
      </c>
      <c r="K15" s="3" t="e">
        <f>(J15/J4)</f>
        <v>#DIV/0!</v>
      </c>
    </row>
    <row r="16" spans="1:11" ht="15" thickBot="1" x14ac:dyDescent="0.4">
      <c r="A16" s="15"/>
      <c r="B16" s="12">
        <v>0</v>
      </c>
      <c r="C16" s="3" t="e">
        <f>(B16/B4)</f>
        <v>#VALUE!</v>
      </c>
      <c r="E16" s="15"/>
      <c r="F16" s="22">
        <v>0</v>
      </c>
      <c r="G16" s="3" t="e">
        <f>(F16/F4)</f>
        <v>#VALUE!</v>
      </c>
      <c r="I16" s="15"/>
      <c r="J16" s="12">
        <v>0</v>
      </c>
      <c r="K16" s="3" t="e">
        <f>(J16/J4)</f>
        <v>#DIV/0!</v>
      </c>
    </row>
    <row r="17" spans="1:11" ht="15" thickBot="1" x14ac:dyDescent="0.4">
      <c r="A17" s="15"/>
      <c r="B17" s="12">
        <v>0</v>
      </c>
      <c r="C17" s="3" t="e">
        <f>(B17/B4)</f>
        <v>#VALUE!</v>
      </c>
      <c r="E17" s="15"/>
      <c r="F17" s="22">
        <v>0</v>
      </c>
      <c r="G17" s="3" t="e">
        <f>(F17/F4)</f>
        <v>#VALUE!</v>
      </c>
      <c r="I17" s="15"/>
      <c r="J17" s="12">
        <v>0</v>
      </c>
      <c r="K17" s="3" t="e">
        <f>(J17/J4)</f>
        <v>#DIV/0!</v>
      </c>
    </row>
    <row r="18" spans="1:11" ht="15" thickBot="1" x14ac:dyDescent="0.4">
      <c r="A18" s="15"/>
      <c r="B18" s="12">
        <v>0</v>
      </c>
      <c r="C18" s="3" t="e">
        <f>(B18/B4)</f>
        <v>#VALUE!</v>
      </c>
      <c r="E18" s="15"/>
      <c r="F18" s="22">
        <v>0</v>
      </c>
      <c r="G18" s="3" t="e">
        <f>(F18/F4)</f>
        <v>#VALUE!</v>
      </c>
      <c r="I18" s="15"/>
      <c r="J18" s="12">
        <v>0</v>
      </c>
      <c r="K18" s="3" t="e">
        <f>(J18/J4)</f>
        <v>#DIV/0!</v>
      </c>
    </row>
    <row r="19" spans="1:11" ht="15" thickBot="1" x14ac:dyDescent="0.4">
      <c r="A19" s="15"/>
      <c r="B19" s="12">
        <v>0</v>
      </c>
      <c r="C19" s="3" t="e">
        <f>(B19/B4)</f>
        <v>#VALUE!</v>
      </c>
      <c r="E19" s="15"/>
      <c r="F19" s="22">
        <v>0</v>
      </c>
      <c r="G19" s="3" t="e">
        <f>(F19/F4)</f>
        <v>#VALUE!</v>
      </c>
      <c r="I19" s="15"/>
      <c r="J19" s="12">
        <v>0</v>
      </c>
      <c r="K19" s="3" t="e">
        <f>(J19/J4)</f>
        <v>#DIV/0!</v>
      </c>
    </row>
    <row r="20" spans="1:11" ht="15" thickBot="1" x14ac:dyDescent="0.4">
      <c r="A20" s="15"/>
      <c r="B20" s="12">
        <v>0</v>
      </c>
      <c r="C20" s="3" t="e">
        <f>(B20/B4)</f>
        <v>#VALUE!</v>
      </c>
      <c r="E20" s="15"/>
      <c r="F20" s="22">
        <v>0</v>
      </c>
      <c r="G20" s="3" t="e">
        <f>(F20/F4)</f>
        <v>#VALUE!</v>
      </c>
      <c r="I20" s="15"/>
      <c r="J20" s="12">
        <v>0</v>
      </c>
      <c r="K20" s="3" t="e">
        <f>(J20/J4)</f>
        <v>#DIV/0!</v>
      </c>
    </row>
    <row r="21" spans="1:11" ht="15" thickBot="1" x14ac:dyDescent="0.4">
      <c r="A21" s="15"/>
      <c r="B21" s="12">
        <v>0</v>
      </c>
      <c r="C21" s="3" t="e">
        <f>(B21/B4)</f>
        <v>#VALUE!</v>
      </c>
      <c r="E21" s="15"/>
      <c r="F21" s="22">
        <v>0</v>
      </c>
      <c r="G21" s="3" t="e">
        <f>(F21/F4)</f>
        <v>#VALUE!</v>
      </c>
      <c r="I21" s="15"/>
      <c r="J21" s="12">
        <v>0</v>
      </c>
      <c r="K21" s="3" t="e">
        <f>(J21/J4)</f>
        <v>#DIV/0!</v>
      </c>
    </row>
    <row r="22" spans="1:11" ht="15" thickBot="1" x14ac:dyDescent="0.4">
      <c r="A22" s="15"/>
      <c r="B22" s="12">
        <v>0</v>
      </c>
      <c r="C22" s="3" t="e">
        <f>(B22/B4)</f>
        <v>#VALUE!</v>
      </c>
      <c r="E22" s="15"/>
      <c r="F22" s="22">
        <v>0</v>
      </c>
      <c r="G22" s="3" t="e">
        <f>(F22/F4)</f>
        <v>#VALUE!</v>
      </c>
      <c r="I22" s="15"/>
      <c r="J22" s="12">
        <v>0</v>
      </c>
      <c r="K22" s="3" t="e">
        <f>(J22/J4)</f>
        <v>#DIV/0!</v>
      </c>
    </row>
    <row r="23" spans="1:11" ht="15" thickBot="1" x14ac:dyDescent="0.4">
      <c r="A23" s="15"/>
      <c r="B23" s="12">
        <v>0</v>
      </c>
      <c r="C23" s="3" t="e">
        <f>(B23/B4)</f>
        <v>#VALUE!</v>
      </c>
      <c r="E23" s="15"/>
      <c r="F23" s="23">
        <v>0</v>
      </c>
      <c r="G23" s="3" t="e">
        <f>(F23/F4)</f>
        <v>#VALUE!</v>
      </c>
      <c r="I23" s="15"/>
      <c r="J23" s="12">
        <v>0</v>
      </c>
      <c r="K23" s="3" t="e">
        <f>(J23/J4)</f>
        <v>#DIV/0!</v>
      </c>
    </row>
    <row r="24" spans="1:11" ht="15" thickBot="1" x14ac:dyDescent="0.4">
      <c r="A24" s="15"/>
      <c r="B24" s="12">
        <v>0</v>
      </c>
      <c r="C24" s="3" t="e">
        <f>(B24/B4)</f>
        <v>#VALUE!</v>
      </c>
      <c r="E24" s="15"/>
      <c r="F24" s="23">
        <v>0</v>
      </c>
      <c r="G24" s="3" t="e">
        <f>(F24/F4)</f>
        <v>#VALUE!</v>
      </c>
      <c r="I24" s="15"/>
      <c r="J24" s="12">
        <v>0</v>
      </c>
      <c r="K24" s="3" t="e">
        <f>(J24/J4)</f>
        <v>#DIV/0!</v>
      </c>
    </row>
    <row r="25" spans="1:11" ht="15" thickBot="1" x14ac:dyDescent="0.4">
      <c r="A25" s="15"/>
      <c r="B25" s="12">
        <v>0</v>
      </c>
      <c r="C25" s="3" t="e">
        <f>(B25/B4)</f>
        <v>#VALUE!</v>
      </c>
      <c r="E25" s="15"/>
      <c r="F25" s="23">
        <v>0</v>
      </c>
      <c r="G25" s="3" t="e">
        <f>(F25/F4)</f>
        <v>#VALUE!</v>
      </c>
      <c r="I25" s="15"/>
      <c r="J25" s="12">
        <v>0</v>
      </c>
      <c r="K25" s="3" t="e">
        <f>(J25/J4)</f>
        <v>#DIV/0!</v>
      </c>
    </row>
    <row r="26" spans="1:11" ht="15" thickBot="1" x14ac:dyDescent="0.4">
      <c r="A26" s="15"/>
      <c r="B26" s="12">
        <v>0</v>
      </c>
      <c r="C26" s="3" t="e">
        <f>(B26/B4)</f>
        <v>#VALUE!</v>
      </c>
      <c r="E26" s="15"/>
      <c r="F26" s="23">
        <v>0</v>
      </c>
      <c r="G26" s="3" t="e">
        <f>(F26/F4)</f>
        <v>#VALUE!</v>
      </c>
      <c r="I26" s="15"/>
      <c r="J26" s="12">
        <v>0</v>
      </c>
      <c r="K26" s="3" t="e">
        <f>(J26/J4)</f>
        <v>#DIV/0!</v>
      </c>
    </row>
    <row r="27" spans="1:11" ht="15" thickBot="1" x14ac:dyDescent="0.4">
      <c r="A27" s="25" t="s">
        <v>25</v>
      </c>
      <c r="B27" s="12">
        <f>SUM(B7:B26)</f>
        <v>0</v>
      </c>
      <c r="C27" s="3" t="e">
        <f>SUM(C7:C26)</f>
        <v>#VALUE!</v>
      </c>
      <c r="E27" s="25" t="s">
        <v>25</v>
      </c>
      <c r="F27" s="12">
        <f>SUM(F7:F26)</f>
        <v>0</v>
      </c>
      <c r="G27" s="3" t="e">
        <f>SUM(G7:G26)</f>
        <v>#VALUE!</v>
      </c>
      <c r="I27" s="25" t="s">
        <v>25</v>
      </c>
      <c r="J27" s="12">
        <f>SUM(J7:J26)</f>
        <v>0</v>
      </c>
      <c r="K27" s="3" t="e">
        <f>SUM(K7:K26)</f>
        <v>#DIV/0!</v>
      </c>
    </row>
    <row r="28" spans="1:11" ht="15" thickBot="1" x14ac:dyDescent="0.4">
      <c r="A28" s="25" t="s">
        <v>26</v>
      </c>
      <c r="B28" s="12" t="e">
        <f>(B27-B4)</f>
        <v>#VALUE!</v>
      </c>
      <c r="C28" s="26" t="e">
        <f>(B28/B4)</f>
        <v>#VALUE!</v>
      </c>
      <c r="E28" s="25" t="s">
        <v>26</v>
      </c>
      <c r="F28" s="12" t="e">
        <f>(F27-F4)</f>
        <v>#VALUE!</v>
      </c>
      <c r="G28" s="26" t="e">
        <f>(F28/F4)</f>
        <v>#VALUE!</v>
      </c>
      <c r="I28" s="25" t="s">
        <v>26</v>
      </c>
      <c r="J28" s="12">
        <f>(J27-J4)</f>
        <v>0</v>
      </c>
      <c r="K28" s="26" t="e">
        <f>(J28/J4)</f>
        <v>#DIV/0!</v>
      </c>
    </row>
    <row r="29" spans="1:11" x14ac:dyDescent="0.35">
      <c r="A29" s="19"/>
    </row>
    <row r="30" spans="1:11" x14ac:dyDescent="0.35">
      <c r="A30" s="2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Cap Calculator</vt:lpstr>
      <vt:lpstr>Costing %s by Positon Calc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Priddy, Michael Jason (mjp5em)</dc:creator>
  <cp:lastModifiedBy>Cross, Stephen (sc4jh)</cp:lastModifiedBy>
  <dcterms:created xsi:type="dcterms:W3CDTF">2022-03-14T21:10:38Z</dcterms:created>
  <dcterms:modified xsi:type="dcterms:W3CDTF">2023-03-22T19:02:43Z</dcterms:modified>
</cp:coreProperties>
</file>